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8.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9.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10.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mtgov.sharepoint.com/sites/MSLData/Shared Documents/Public Library Statistics/Public Libraries Survey/FY2025/"/>
    </mc:Choice>
  </mc:AlternateContent>
  <xr:revisionPtr revIDLastSave="345" documentId="8_{8576E7FF-F338-4315-8EE2-65054102914E}" xr6:coauthVersionLast="47" xr6:coauthVersionMax="47" xr10:uidLastSave="{EF873876-7E05-40F2-8BBB-38519D2729F4}"/>
  <bookViews>
    <workbookView xWindow="-120" yWindow="-120" windowWidth="29040" windowHeight="15720" xr2:uid="{769C008D-28D4-4511-9E35-FDF931A0FFBB}"/>
  </bookViews>
  <sheets>
    <sheet name="READ ME" sheetId="3" r:id="rId1"/>
    <sheet name="Definitions" sheetId="4" r:id="rId2"/>
    <sheet name="Positions EXAMPLE" sheetId="6" r:id="rId3"/>
    <sheet name="Headcount EXAMPLE" sheetId="7" r:id="rId4"/>
    <sheet name="Positions" sheetId="1" r:id="rId5"/>
    <sheet name="Headcount" sheetId="5" r:id="rId6"/>
    <sheet name="Benefits" sheetId="8" r:id="rId7"/>
    <sheet name="Lists"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5" l="1"/>
  <c r="B9" i="7"/>
  <c r="B10" i="7"/>
  <c r="B8" i="7"/>
  <c r="B7" i="7"/>
  <c r="B6" i="7"/>
  <c r="B5" i="7"/>
  <c r="B4" i="7"/>
  <c r="B3" i="7"/>
  <c r="B2" i="7"/>
  <c r="B7" i="5"/>
  <c r="B2" i="5"/>
  <c r="B10" i="5"/>
  <c r="B8" i="5"/>
  <c r="B6" i="5"/>
  <c r="B5" i="5"/>
  <c r="B4" i="5"/>
  <c r="B3" i="5"/>
  <c r="B11" i="5" l="1"/>
  <c r="B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tc={BC0E3E06-AEB6-4FF4-AB92-8439F154EF22}</author>
    <author>tc={2791C6ED-B44F-4A7D-9B2B-0EFA1EDF4AC4}</author>
    <author>tc={84BC29E1-9C39-46CC-8BC4-2EEC41719D1F}</author>
    <author>tc={9DA7403E-057A-48A2-8DDD-2D054802B51D}</author>
    <author>tc={E94927FC-A3EB-4E2C-9B14-50322853C1D5}</author>
    <author>tc={F88C7A19-6CE2-480D-BD3C-99490763553E}</author>
  </authors>
  <commentList>
    <comment ref="B1" authorId="0" shapeId="0" xr:uid="{BC0E3E06-AEB6-4FF4-AB92-8439F154EF22}">
      <text>
        <t xml:space="preserve">[Threaded comment]
Your version of Excel allows you to read this threaded comment; however, any edits to it will get removed if the file is opened in a newer version of Excel. Learn more: https://go.microsoft.com/fwlink/?linkid=870924
Comment:
    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text>
    </comment>
    <comment ref="C1" authorId="1" shapeId="0" xr:uid="{2791C6ED-B44F-4A7D-9B2B-0EFA1EDF4AC4}">
      <text>
        <t>[Threaded comment]
Your version of Excel allows you to read this threaded comment; however, any edits to it will get removed if the file is opened in a newer version of Excel. Learn more: https://go.microsoft.com/fwlink/?linkid=870924
Comment:
    The job title used by your library for this position, as listed in internal records or job descriptions. Enter the title as it is commonly used at your library, even if it differs from standardized occupation categories.</t>
      </text>
    </comment>
    <comment ref="D1" authorId="2" shapeId="0" xr:uid="{84BC29E1-9C39-46CC-8BC4-2EEC41719D1F}">
      <text>
        <t>[Threaded comment]
Your version of Excel allows you to read this threaded comment; however, any edits to it will get removed if the file is opened in a newer version of Excel. Learn more: https://go.microsoft.com/fwlink/?linkid=870924
Comment:
    The amount paid for one hour of work. For salaried staff, calculate the hourly wage by dividing the annual salary by the total number of hours worked in a year. For example, if an employee earns $50,000 and works 40 hours per week for 52 weeks, their hourly wage is $50,000 ÷ 2,080 = $24.04</t>
      </text>
    </comment>
    <comment ref="E1" authorId="3" shapeId="0" xr:uid="{9DA7403E-057A-48A2-8DDD-2D054802B51D}">
      <text>
        <t>[Threaded comment]
Your version of Excel allows you to read this threaded comment; however, any edits to it will get removed if the file is opened in a newer version of Excel. Learn more: https://go.microsoft.com/fwlink/?linkid=870924
Comment:
    Enter the average number of hours worked each week by the employee.</t>
      </text>
    </comment>
    <comment ref="F1" authorId="4" shapeId="0" xr:uid="{E94927FC-A3EB-4E2C-9B14-50322853C1D5}">
      <text>
        <t>[Threaded comment]
Your version of Excel allows you to read this threaded comment; however, any edits to it will get removed if the file is opened in a newer version of Excel. Learn more: https://go.microsoft.com/fwlink/?linkid=870924
Comment:
    Enter the number of years the employee has been in the position.</t>
      </text>
    </comment>
    <comment ref="G1" authorId="5" shapeId="0" xr:uid="{F88C7A19-6CE2-480D-BD3C-99490763553E}">
      <text>
        <t>[Threaded comment]
Your version of Excel allows you to read this threaded comment; however, any edits to it will get removed if the file is opened in a newer version of Excel. Learn more: https://go.microsoft.com/fwlink/?linkid=870924
Comment:
    Select the employee's education level. Options: Some high school, no diploma; High school diploma or equivalent; Associate's degree; Bachelor's degree; Master's degree; MLS; Doctorate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tc={2FC270B2-690B-44F0-BC48-5BFC16A5C196}</author>
    <author>tc={6513B260-CD19-471C-9028-80CD41229176}</author>
    <author>tc={F3FDB8E5-C106-4EA4-A29F-867EDE4EF34C}</author>
    <author>tc={191E49E2-C7EC-460B-AB80-FE426C96FB41}</author>
    <author>tc={7F1AB41B-EAFE-4828-B626-CBCE5551BB8A}</author>
    <author>tc={981D605A-2A93-4F50-839D-9A07CF44843F}</author>
    <author>tc={9FD8C00D-7664-422C-BE33-4D4260043DE5}</author>
    <author>tc={D2A1A01A-429D-489B-A984-0FCDC4957AB0}</author>
    <author>tc={58C70636-4938-4B79-8C99-9A240AB4CAC4}</author>
    <author>tc={326B0964-6A45-43D8-B31C-47A5438362B0}</author>
  </authors>
  <commentList>
    <comment ref="B1" authorId="0" shapeId="0" xr:uid="{2FC270B2-690B-44F0-BC48-5BFC16A5C196}">
      <text>
        <t>[Threaded comment]
Your version of Excel allows you to read this threaded comment; however, any edits to it will get removed if the file is opened in a newer version of Excel. Learn more: https://go.microsoft.com/fwlink/?linkid=870924
Comment:
    Number of individuals in the role (headcount, not FTE)</t>
      </text>
    </comment>
    <comment ref="A2" authorId="1" shapeId="0" xr:uid="{6513B260-CD19-471C-9028-80CD41229176}">
      <text>
        <t xml:space="preserve">[Threaded comment]
Your version of Excel allows you to read this threaded comment; however, any edits to it will get removed if the file is opened in a newer version of Excel. Learn more: https://go.microsoft.com/fwlink/?linkid=870924
Comment:
    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
      </text>
    </comment>
    <comment ref="A3" authorId="2" shapeId="0" xr:uid="{F3FDB8E5-C106-4EA4-A29F-867EDE4EF34C}">
      <text>
        <t xml:space="preserve">[Threaded comment]
Your version of Excel allows you to read this threaded comment; however, any edits to it will get removed if the file is opened in a newer version of Excel. Learn more: https://go.microsoft.com/fwlink/?linkid=870924
Comment:
    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
      </text>
    </comment>
    <comment ref="A4" authorId="3" shapeId="0" xr:uid="{191E49E2-C7EC-460B-AB80-FE426C96FB41}">
      <text>
        <t xml:space="preserve">[Threaded comment]
Your version of Excel allows you to read this threaded comment; however, any edits to it will get removed if the file is opened in a newer version of Excel. Learn more: https://go.microsoft.com/fwlink/?linkid=870924
Comment:
    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
      </text>
    </comment>
    <comment ref="A5" authorId="4" shapeId="0" xr:uid="{7F1AB41B-EAFE-4828-B626-CBCE5551BB8A}">
      <text>
        <t xml:space="preserve">[Threaded comment]
Your version of Excel allows you to read this threaded comment; however, any edits to it will get removed if the file is opened in a newer version of Excel. Learn more: https://go.microsoft.com/fwlink/?linkid=870924
Comment:
    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
      </text>
    </comment>
    <comment ref="A6" authorId="5" shapeId="0" xr:uid="{981D605A-2A93-4F50-839D-9A07CF44843F}">
      <text>
        <t xml:space="preserve">[Threaded comment]
Your version of Excel allows you to read this threaded comment; however, any edits to it will get removed if the file is opened in a newer version of Excel. Learn more: https://go.microsoft.com/fwlink/?linkid=870924
Comment:
    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
      </text>
    </comment>
    <comment ref="A7" authorId="6" shapeId="0" xr:uid="{9FD8C00D-7664-422C-BE33-4D4260043DE5}">
      <text>
        <t xml:space="preserve">[Threaded comment]
Your version of Excel allows you to read this threaded comment; however, any edits to it will get removed if the file is opened in a newer version of Excel. Learn more: https://go.microsoft.com/fwlink/?linkid=870924
Comment:
    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
      </text>
    </comment>
    <comment ref="A8" authorId="7" shapeId="0" xr:uid="{D2A1A01A-429D-489B-A984-0FCDC4957AB0}">
      <text>
        <t xml:space="preserve">[Threaded comment]
Your version of Excel allows you to read this threaded comment; however, any edits to it will get removed if the file is opened in a newer version of Excel. Learn more: https://go.microsoft.com/fwlink/?linkid=870924
Comment:
    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
      </text>
    </comment>
    <comment ref="A9" authorId="8" shapeId="0" xr:uid="{58C70636-4938-4B79-8C99-9A240AB4CAC4}">
      <text>
        <t xml:space="preserve">[Threaded comment]
Your version of Excel allows you to read this threaded comment; however, any edits to it will get removed if the file is opened in a newer version of Excel. Learn more: https://go.microsoft.com/fwlink/?linkid=870924
Comment:
    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
      </text>
    </comment>
    <comment ref="A10" authorId="9" shapeId="0" xr:uid="{326B0964-6A45-43D8-B31C-47A5438362B0}">
      <text>
        <t xml:space="preserve">[Threaded comment]
Your version of Excel allows you to read this threaded comment; however, any edits to it will get removed if the file is opened in a newer version of Excel. Learn more: https://go.microsoft.com/fwlink/?linkid=870924
Comment:
    Library Operations Support staff are individuals responsible for a variety of essential non-librarian functions that help maintain library facilities, services, and communications. This category includes staff involved in security and safety, building and facilities maintenance, clerical and administrative support, and communications, as well as other roles that directly support library operations and a safe, organized environment.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tc={1C4B5C73-7C9D-437D-A792-F81F2146E992}</author>
    <author>tc={771EFE2E-3497-4AA9-9B6C-3A16C45D7E99}</author>
    <author>tc={D98CE982-EF1B-48F9-B533-85EF04A40DD3}</author>
    <author>tc={5DF01376-2718-4FC8-A7CF-7EDACA163F1B}</author>
    <author>tc={54D53DB7-FBCF-4A18-B60F-C02F65F80DE2}</author>
    <author>tc={FD62EE23-AEBF-4A3B-8FB8-4C72E4937FE6}</author>
  </authors>
  <commentList>
    <comment ref="B1" authorId="0" shapeId="0" xr:uid="{1C4B5C73-7C9D-437D-A792-F81F2146E992}">
      <text>
        <t xml:space="preserve">[Threaded comment]
Your version of Excel allows you to read this threaded comment; however, any edits to it will get removed if the file is opened in a newer version of Excel. Learn more: https://go.microsoft.com/fwlink/?linkid=870924
Comment:
    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text>
    </comment>
    <comment ref="C1" authorId="1" shapeId="0" xr:uid="{771EFE2E-3497-4AA9-9B6C-3A16C45D7E99}">
      <text>
        <t>[Threaded comment]
Your version of Excel allows you to read this threaded comment; however, any edits to it will get removed if the file is opened in a newer version of Excel. Learn more: https://go.microsoft.com/fwlink/?linkid=870924
Comment:
    The job title used by your library for this position, as listed in internal records or job descriptions. Enter the title as it is commonly used at your library, even if it differs from standardized occupation categories.</t>
      </text>
    </comment>
    <comment ref="D1" authorId="2" shapeId="0" xr:uid="{D98CE982-EF1B-48F9-B533-85EF04A40DD3}">
      <text>
        <t>[Threaded comment]
Your version of Excel allows you to read this threaded comment; however, any edits to it will get removed if the file is opened in a newer version of Excel. Learn more: https://go.microsoft.com/fwlink/?linkid=870924
Comment:
    The amount paid for one hour of work. For salaried staff, calculate the hourly wage by dividing the annual salary by the total number of hours worked in a year. For example, if an employee earns $50,000 and works 40 hours per week for 52 weeks, their hourly wage is $50,000 ÷ 2,080 = $24.04</t>
      </text>
    </comment>
    <comment ref="E1" authorId="3" shapeId="0" xr:uid="{5DF01376-2718-4FC8-A7CF-7EDACA163F1B}">
      <text>
        <t>[Threaded comment]
Your version of Excel allows you to read this threaded comment; however, any edits to it will get removed if the file is opened in a newer version of Excel. Learn more: https://go.microsoft.com/fwlink/?linkid=870924
Comment:
    Enter the average number of hours worked each week by the employee.</t>
      </text>
    </comment>
    <comment ref="F1" authorId="4" shapeId="0" xr:uid="{54D53DB7-FBCF-4A18-B60F-C02F65F80DE2}">
      <text>
        <t>[Threaded comment]
Your version of Excel allows you to read this threaded comment; however, any edits to it will get removed if the file is opened in a newer version of Excel. Learn more: https://go.microsoft.com/fwlink/?linkid=870924
Comment:
    Enter the number of years the employee has been in the position.</t>
      </text>
    </comment>
    <comment ref="G1" authorId="5" shapeId="0" xr:uid="{FD62EE23-AEBF-4A3B-8FB8-4C72E4937FE6}">
      <text>
        <t>[Threaded comment]
Your version of Excel allows you to read this threaded comment; however, any edits to it will get removed if the file is opened in a newer version of Excel. Learn more: https://go.microsoft.com/fwlink/?linkid=870924
Comment:
    Select the employee's education level. Options: Some high school, no diploma; High school diploma or equivalent; Associate's degree; Bachelor's degree; Master's degree; MLS; Doctorate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tc={8560C9E9-969C-4C6B-B7DA-C3A1D57A5B1F}</author>
    <author>tc={BADE9A85-7DA3-48F4-A06E-77F4ED68DEC2}</author>
    <author>tc={73F3868F-8F1E-4B9F-B5DC-744925FCA6AC}</author>
    <author>tc={01821C2C-DC04-4662-AE9B-D9BEFDDE1009}</author>
    <author>tc={7B6BB45B-0E9E-4210-8C83-7B9C33680554}</author>
    <author>tc={222C9C76-2419-49A1-B15F-DBE349CADBAE}</author>
    <author>tc={E17BE7D0-0D9A-4F3F-AAC8-6A20A64F54BD}</author>
    <author>tc={94091279-2351-4E10-81BD-8DFEE239E544}</author>
    <author>tc={BEA315FF-F531-426E-B3C8-4C2F023A2EA9}</author>
    <author>tc={537FB9A4-F766-40E1-A105-89DB993F12F1}</author>
  </authors>
  <commentList>
    <comment ref="B1" authorId="0" shapeId="0" xr:uid="{8560C9E9-969C-4C6B-B7DA-C3A1D57A5B1F}">
      <text>
        <t>[Threaded comment]
Your version of Excel allows you to read this threaded comment; however, any edits to it will get removed if the file is opened in a newer version of Excel. Learn more: https://go.microsoft.com/fwlink/?linkid=870924
Comment:
    Number of individuals in the role (headcount, not FTE)</t>
      </text>
    </comment>
    <comment ref="A2" authorId="1" shapeId="0" xr:uid="{BADE9A85-7DA3-48F4-A06E-77F4ED68DEC2}">
      <text>
        <t xml:space="preserve">[Threaded comment]
Your version of Excel allows you to read this threaded comment; however, any edits to it will get removed if the file is opened in a newer version of Excel. Learn more: https://go.microsoft.com/fwlink/?linkid=870924
Comment:
    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
      </text>
    </comment>
    <comment ref="A3" authorId="2" shapeId="0" xr:uid="{73F3868F-8F1E-4B9F-B5DC-744925FCA6AC}">
      <text>
        <t xml:space="preserve">[Threaded comment]
Your version of Excel allows you to read this threaded comment; however, any edits to it will get removed if the file is opened in a newer version of Excel. Learn more: https://go.microsoft.com/fwlink/?linkid=870924
Comment:
    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
      </text>
    </comment>
    <comment ref="A4" authorId="3" shapeId="0" xr:uid="{01821C2C-DC04-4662-AE9B-D9BEFDDE1009}">
      <text>
        <t xml:space="preserve">[Threaded comment]
Your version of Excel allows you to read this threaded comment; however, any edits to it will get removed if the file is opened in a newer version of Excel. Learn more: https://go.microsoft.com/fwlink/?linkid=870924
Comment:
    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
      </text>
    </comment>
    <comment ref="A5" authorId="4" shapeId="0" xr:uid="{7B6BB45B-0E9E-4210-8C83-7B9C33680554}">
      <text>
        <t xml:space="preserve">[Threaded comment]
Your version of Excel allows you to read this threaded comment; however, any edits to it will get removed if the file is opened in a newer version of Excel. Learn more: https://go.microsoft.com/fwlink/?linkid=870924
Comment:
    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
      </text>
    </comment>
    <comment ref="A6" authorId="5" shapeId="0" xr:uid="{222C9C76-2419-49A1-B15F-DBE349CADBAE}">
      <text>
        <t xml:space="preserve">[Threaded comment]
Your version of Excel allows you to read this threaded comment; however, any edits to it will get removed if the file is opened in a newer version of Excel. Learn more: https://go.microsoft.com/fwlink/?linkid=870924
Comment:
    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
      </text>
    </comment>
    <comment ref="A7" authorId="6" shapeId="0" xr:uid="{E17BE7D0-0D9A-4F3F-AAC8-6A20A64F54BD}">
      <text>
        <t xml:space="preserve">[Threaded comment]
Your version of Excel allows you to read this threaded comment; however, any edits to it will get removed if the file is opened in a newer version of Excel. Learn more: https://go.microsoft.com/fwlink/?linkid=870924
Comment:
    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
      </text>
    </comment>
    <comment ref="A8" authorId="7" shapeId="0" xr:uid="{94091279-2351-4E10-81BD-8DFEE239E544}">
      <text>
        <t xml:space="preserve">[Threaded comment]
Your version of Excel allows you to read this threaded comment; however, any edits to it will get removed if the file is opened in a newer version of Excel. Learn more: https://go.microsoft.com/fwlink/?linkid=870924
Comment:
    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
      </text>
    </comment>
    <comment ref="A9" authorId="8" shapeId="0" xr:uid="{BEA315FF-F531-426E-B3C8-4C2F023A2EA9}">
      <text>
        <t xml:space="preserve">[Threaded comment]
Your version of Excel allows you to read this threaded comment; however, any edits to it will get removed if the file is opened in a newer version of Excel. Learn more: https://go.microsoft.com/fwlink/?linkid=870924
Comment:
    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
      </text>
    </comment>
    <comment ref="A10" authorId="9" shapeId="0" xr:uid="{537FB9A4-F766-40E1-A105-89DB993F12F1}">
      <text>
        <t>[Threaded comment]
Your version of Excel allows you to read this threaded comment; however, any edits to it will get removed if the file is opened in a newer version of Excel. Learn more: https://go.microsoft.com/fwlink/?linkid=870924
Comment:
    Library Operations Support staff are individuals responsible for a variety of essential non-librarian functions that help maintain library facilities, services, and communications. This category includes staff involved in security and safety, building and facilities maintenance, clerical and administrative support, and communications, as well as other roles that directly support library operations and a safe, organized environment.</t>
      </text>
    </comment>
  </commentList>
</comments>
</file>

<file path=xl/sharedStrings.xml><?xml version="1.0" encoding="utf-8"?>
<sst xmlns="http://schemas.openxmlformats.org/spreadsheetml/2006/main" count="140" uniqueCount="81">
  <si>
    <t>Role</t>
  </si>
  <si>
    <t>Job title</t>
  </si>
  <si>
    <t>Hourly wage</t>
  </si>
  <si>
    <t>Average hours per week</t>
  </si>
  <si>
    <t>Years in position</t>
  </si>
  <si>
    <t>Education level</t>
  </si>
  <si>
    <t>Library</t>
  </si>
  <si>
    <t>Education Level</t>
  </si>
  <si>
    <t>Some high school, no diploma</t>
  </si>
  <si>
    <t>High school diploma or equivalent</t>
  </si>
  <si>
    <t>Associate’s degree</t>
  </si>
  <si>
    <t>Bachelor’s degree</t>
  </si>
  <si>
    <t>Master’s degree</t>
  </si>
  <si>
    <t>MLS</t>
  </si>
  <si>
    <t>Doctorate</t>
  </si>
  <si>
    <t>Assistant Director</t>
  </si>
  <si>
    <t>Branch Manager</t>
  </si>
  <si>
    <t>Librarian Supervisor</t>
  </si>
  <si>
    <t>Librarian</t>
  </si>
  <si>
    <t>Library Assistant</t>
  </si>
  <si>
    <t>Library Aide</t>
  </si>
  <si>
    <t>Technology Specialist</t>
  </si>
  <si>
    <t>Library Director</t>
  </si>
  <si>
    <t>CEO</t>
  </si>
  <si>
    <t>Example County Public Library</t>
  </si>
  <si>
    <t>About the Public Libraries Survey</t>
  </si>
  <si>
    <t>The Montana Public Libraries Survey (PLS), also referred to as the Montana Public Library Annual Statistical Report, provides statistics on the status of public libraries in Montana. It is also required under Administrative Rule 10.102.1155 and the Public Library Standards to receive State Aid. These statistics are in turn submitted to the Institute of Museum and Library Services (IMLS), allowing peer comparisons between libraries of similar variables across the country.</t>
  </si>
  <si>
    <t>Library Circulation Specialist</t>
  </si>
  <si>
    <t>If your library has many staff members, you may use the provided Excel spreadsheet to collect the necessary information before entering it into the survey software, Counting Opinions. You may also choose to submit the completed spreadsheet instead of completing this section online. When completed, please email the file to Montana State Library's data coordinator, rkamp@mt.gov.</t>
  </si>
  <si>
    <t>Headcount</t>
  </si>
  <si>
    <t>Public Library Staffing &amp; Salaries Study</t>
  </si>
  <si>
    <t>Completing the Survey</t>
  </si>
  <si>
    <t xml:space="preserve">In the Staffing Information section of the Public Libraries Survey, you will be asked to categorize each staff member according to the role that best matches their primary responsibilities, using the definitions provided. We recognize that local job titles may differ from the categories listed. For each staff member, you will also have the opportunity to enter their local job title. Please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</si>
  <si>
    <t xml:space="preserve">Montana State Library is committed to the development and implementation of a statewide strategy toward the goal of providing all Montanans with sufficient access to library resources. In recognizing the critical role staff recruitment plays in the delivery of library services, Montana State Library (MSL) conducts a biennial study of wages for public library positions with the following desired outcomes:
• MSL will have more information that will help staff make decisions about how to best support libraries.
• Library directors have access to information about comparable wages around the state that they can use to make competitive job offers and to make appropriate adjustments for existing staff to encourage retention.
• Counties and cities have access to information to support library staff wages and to remain competitive workplaces.
• Montanans receive better library service because their communities can hire and retain highly qualified staff.
This survey is distributed to all 89 public and tribal college libraries in the state. The results can be used to understand the state of library salaries and staffing in Montana. Results from this survey will typically be released in the spring following collection. </t>
  </si>
  <si>
    <t>Definition</t>
  </si>
  <si>
    <t>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t>
  </si>
  <si>
    <t>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t>
  </si>
  <si>
    <t>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t>
  </si>
  <si>
    <t>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t>
  </si>
  <si>
    <t>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t>
  </si>
  <si>
    <t>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t>
  </si>
  <si>
    <t>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t>
  </si>
  <si>
    <t>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t>
  </si>
  <si>
    <t>Question</t>
  </si>
  <si>
    <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</si>
  <si>
    <t>Job Title</t>
  </si>
  <si>
    <t>The job title used by your library for this position, as listed in internal records or job descriptions. Enter the title as it is commonly used at your library, even if it differs from standardized occupation categories.</t>
  </si>
  <si>
    <t>Hourly Wage</t>
  </si>
  <si>
    <t>The amount paid for one hour of work. For salaried staff, calculate the hourly wage by dividing the annual salary by the total number of hours worked in a year. For example, if an employee earns $50,000 and works 40 hours per week for 52 weeks, their hourly wage is $50,000 ÷ 2,080 = $24.04</t>
  </si>
  <si>
    <t>Average Hours a Week</t>
  </si>
  <si>
    <t>Enter the average number of hours worked each week by the employee.</t>
  </si>
  <si>
    <t>Enter the number of years the employee has been in the position.</t>
  </si>
  <si>
    <t>Years in Position</t>
  </si>
  <si>
    <t>Select the employee's education level. Options: Some high school, no diploma; High school diploma or equivalent; Associate's degree; Bachelor's degree; Master's degree; MLS; Doctorate</t>
  </si>
  <si>
    <t>Example County Public Library Branch</t>
  </si>
  <si>
    <t>Branch Librarian</t>
  </si>
  <si>
    <t>Example County Public Library Bookmobile</t>
  </si>
  <si>
    <t>Bookmobile Specialist</t>
  </si>
  <si>
    <t>Total Headcount</t>
  </si>
  <si>
    <t>Submitting the Data</t>
  </si>
  <si>
    <t>In this section, please indicate whether your library offers each of the benefits listed by selecting Yes or No. For each benefit you offer, enter the minimum number of hours per week an employee must work to be eligible. Use the Notes/Comments field to include any additional information, such as differences in eligibility for full-time and part-time employees or benefits that apply only to specific positions. At the end of the list, an “Other” option is provided. Use this option to describe any additional benefits your library offers that are not included in the list.</t>
  </si>
  <si>
    <t>Benefit</t>
  </si>
  <si>
    <t>Is this benefit offered? (select: Yes, No)</t>
  </si>
  <si>
    <t>Minimum hours per week for eligibility</t>
  </si>
  <si>
    <t>Notes/Comments</t>
  </si>
  <si>
    <t>Flexible Spending Account (FSA)</t>
  </si>
  <si>
    <t>Health Saving Acount (HSA)</t>
  </si>
  <si>
    <t>Paid Time Off (PTO)</t>
  </si>
  <si>
    <t>Vacation leave</t>
  </si>
  <si>
    <t>Sick leave</t>
  </si>
  <si>
    <t>Health insurance</t>
  </si>
  <si>
    <t>Dental insurance</t>
  </si>
  <si>
    <t>Vision insurance</t>
  </si>
  <si>
    <t>Retirement plan</t>
  </si>
  <si>
    <t>Employee Assistance Program (EAP)</t>
  </si>
  <si>
    <t>Flexible scheduling</t>
  </si>
  <si>
    <t>Professional development</t>
  </si>
  <si>
    <t>Other (please specify)</t>
  </si>
  <si>
    <t>Library Operations Support</t>
  </si>
  <si>
    <t>Library Operations Support staff are individuals responsible for a variety of essential non-librarian functions that help maintain library facilities, services, and communications. This category includes staff involved in security and safety, building and facilities maintenance, clerical and administrative support, and communications, as well as other roles that directly support library operations and a safe, organized environment.</t>
  </si>
  <si>
    <t>Custodian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</si>
</sst>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Aptos Narrow"/>
      <family val="2"/>
      <scheme val="minor"/>
    </font>
    <font>
      <b/>
      <sz val="11"/>
      <color theme="1"/>
      <name val="Aptos Narrow"/>
      <family val="2"/>
      <scheme val="minor"/>
    </font>
    <font>
      <sz val="10"/>
      <name val="Arial"/>
      <family val="2"/>
    </font>
    <font>
      <sz val="11"/>
      <color theme="1"/>
      <name val="Arial"/>
      <family val="2"/>
    </font>
    <font>
      <sz val="11"/>
      <name val="Arial"/>
      <family val="2"/>
    </font>
    <font>
      <b/>
      <sz val="11"/>
      <color theme="0"/>
      <name val="Arial"/>
      <family val="2"/>
    </font>
    <font>
      <i/>
      <sz val="11"/>
      <color theme="1"/>
      <name val="Arial"/>
      <family val="2"/>
    </font>
    <font>
      <b/>
      <sz val="11"/>
      <color theme="1"/>
      <name val="Arial"/>
      <family val="2"/>
    </font>
    <font>
      <sz val="9"/>
      <color indexed="81"/>
      <name val="Tahoma"/>
      <charset val="1"/>
    </font>
  </fonts>
  <fills count="5">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3" tint="0.89999084444715716"/>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0" borderId="0" xfId="0" applyFont="1" applyAlignment="1">
      <alignment wrapText="1"/>
    </xf>
    <xf numFmtId="0" fontId="5" fillId="2" borderId="0" xfId="0" applyFont="1" applyFill="1" applyAlignment="1">
      <alignment horizontal="left"/>
    </xf>
    <xf numFmtId="0" fontId="3" fillId="0" borderId="0" xfId="0" applyFont="1" applyAlignment="1" applyProtection="1">
      <alignment horizontal="left"/>
      <protection locked="0"/>
    </xf>
    <xf numFmtId="0" fontId="3" fillId="0" borderId="0" xfId="0" applyFont="1" applyAlignment="1">
      <alignment horizontal="left"/>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Alignment="1">
      <alignment wrapText="1"/>
    </xf>
    <xf numFmtId="0" fontId="5" fillId="0" borderId="0" xfId="0" applyFont="1" applyAlignment="1">
      <alignment wrapText="1"/>
    </xf>
    <xf numFmtId="0" fontId="0" fillId="0" borderId="0" xfId="0" applyAlignment="1">
      <alignment wrapText="1"/>
    </xf>
    <xf numFmtId="0" fontId="6" fillId="0" borderId="0" xfId="0" applyFont="1" applyAlignment="1">
      <alignment horizontal="left"/>
    </xf>
    <xf numFmtId="164" fontId="6" fillId="0" borderId="0" xfId="0" applyNumberFormat="1" applyFont="1" applyAlignment="1">
      <alignment horizontal="right"/>
    </xf>
    <xf numFmtId="0" fontId="6" fillId="0" borderId="0" xfId="0" applyFont="1" applyAlignment="1">
      <alignment horizontal="right"/>
    </xf>
    <xf numFmtId="0" fontId="3" fillId="0" borderId="0" xfId="0" applyFont="1" applyAlignment="1">
      <alignment horizontal="right"/>
    </xf>
    <xf numFmtId="0" fontId="3" fillId="3" borderId="0" xfId="0" applyFont="1" applyFill="1" applyAlignment="1">
      <alignment horizontal="left"/>
    </xf>
    <xf numFmtId="164" fontId="3" fillId="3" borderId="0" xfId="0" applyNumberFormat="1" applyFont="1" applyFill="1" applyAlignment="1">
      <alignment horizontal="right"/>
    </xf>
    <xf numFmtId="0" fontId="3" fillId="3" borderId="0" xfId="0" applyFont="1" applyFill="1" applyAlignment="1">
      <alignment horizontal="right"/>
    </xf>
    <xf numFmtId="0" fontId="3" fillId="4" borderId="0" xfId="0" applyFont="1" applyFill="1" applyAlignment="1">
      <alignment horizontal="left" wrapText="1"/>
    </xf>
    <xf numFmtId="0" fontId="3" fillId="3" borderId="0" xfId="0" applyNumberFormat="1" applyFont="1" applyFill="1" applyAlignment="1">
      <alignment horizontal="right"/>
    </xf>
    <xf numFmtId="0" fontId="0" fillId="0" borderId="0" xfId="0" applyProtection="1">
      <protection locked="0"/>
    </xf>
  </cellXfs>
  <cellStyles count="1">
    <cellStyle name="Normal" xfId="0" builtinId="0"/>
  </cellStyles>
  <dxfs count="56">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quot;$&quot;#,##0.00"/>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rgb="FF000000"/>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left" vertical="bottom" textRotation="0" wrapText="0" indent="0" justifyLastLine="0" shrinkToFit="0" readingOrder="0"/>
      <protection locked="1" hidden="0"/>
    </dxf>
    <dxf>
      <font>
        <strike val="0"/>
        <outline val="0"/>
        <shadow val="0"/>
        <u val="none"/>
        <vertAlign val="baseline"/>
        <sz val="11"/>
        <color theme="1"/>
        <name val="Arial"/>
        <family val="2"/>
        <scheme val="none"/>
      </font>
      <alignment horizontal="general" vertical="bottom"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alignment horizontal="general" vertical="bottom"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mp, Rebekah" id="{D91627C1-B5C8-4CB1-86B5-E87D10C4CE07}" userId="S::CWB170@mt.gov::ea3ea6a4-8b95-444d-a52d-e071cfc60f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E0B91F-DC3A-4F86-836D-AFDFF332F82E}" name="Table2" displayName="Table2" ref="A1:A2" totalsRowShown="0" headerRowDxfId="55" dataDxfId="54">
  <autoFilter ref="A1:A2" xr:uid="{AEE0B91F-DC3A-4F86-836D-AFDFF332F82E}"/>
  <tableColumns count="1">
    <tableColumn id="1" xr3:uid="{8E9C2A34-A15E-4499-8531-A12F85E844C7}" name="About the Public Libraries Survey" dataDxfId="5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90917-7840-47F7-8102-18DFA11956F4}" name="Table8" displayName="Table8" ref="A1:B11" totalsRowCount="1" headerRowDxfId="15" dataDxfId="14">
  <autoFilter ref="A1:B10" xr:uid="{84490917-7840-47F7-8102-18DFA11956F4}"/>
  <tableColumns count="2">
    <tableColumn id="1" xr3:uid="{780E4587-59D6-4A99-8D0A-ADDBE0FC0193}" name="Role" totalsRowLabel="Total Headcount" dataDxfId="3" totalsRowDxfId="2"/>
    <tableColumn id="2" xr3:uid="{CD745136-63BE-437C-827E-135B44D23D6C}" name="Headcount" totalsRowFunction="custom" dataDxfId="1" totalsRowDxfId="0">
      <calculatedColumnFormula>COUNTIF(Table7[[#All],[Role]],A2)</calculatedColumnFormula>
      <totalsRowFormula>SUM(Table8[Headcount])</totalsRow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47C2830-D99B-49B0-9F8B-9A3CF6DBEDA1}" name="Table11" displayName="Table11" ref="A3:D16" totalsRowShown="0" headerRowDxfId="13" dataDxfId="12">
  <autoFilter ref="A3:D16" xr:uid="{647C2830-D99B-49B0-9F8B-9A3CF6DBEDA1}"/>
  <tableColumns count="4">
    <tableColumn id="1" xr3:uid="{201F3534-9CA0-4AAB-89CC-BA0D11A650E4}" name="Benefit" dataDxfId="11"/>
    <tableColumn id="2" xr3:uid="{5A15F245-1832-4BF8-8053-4E4966B03F8B}" name="Is this benefit offered? (select: Yes, No)" dataDxfId="10"/>
    <tableColumn id="3" xr3:uid="{A06F3331-6A76-4009-86C9-3D13CCC8E141}" name="Minimum hours per week for eligibility" dataDxfId="9"/>
    <tableColumn id="4" xr3:uid="{B43CE9BA-C21B-4F10-8284-75BE98DACF70}" name="Notes/Comments"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C62C49-7D2A-4594-A037-59B87462C9FB}" name="Table3" displayName="Table3" ref="A7:A8" totalsRowShown="0" headerRowDxfId="52" dataDxfId="51">
  <autoFilter ref="A7:A8" xr:uid="{10C62C49-7D2A-4594-A037-59B87462C9FB}"/>
  <tableColumns count="1">
    <tableColumn id="1" xr3:uid="{E4789327-CF95-4653-B385-716DFA1BB16C}" name="Completing the Survey" dataDxfId="5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BEEFB0-30D3-4DB3-9D47-44D17B574433}" name="Table6" displayName="Table6" ref="A10:A11" totalsRowShown="0" headerRowDxfId="49" dataDxfId="48">
  <autoFilter ref="A10:A11" xr:uid="{88BEEFB0-30D3-4DB3-9D47-44D17B574433}"/>
  <tableColumns count="1">
    <tableColumn id="1" xr3:uid="{56799AB1-2859-4150-BCB3-229C77916F29}" name="Submitting the Data" dataDxfId="4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29C562-1F4D-4E4C-AE70-6E3D606A0EA0}" name="Table15" displayName="Table15" ref="A4:A5" totalsRowShown="0" headerRowDxfId="46" dataDxfId="45">
  <autoFilter ref="A4:A5" xr:uid="{0929C562-1F4D-4E4C-AE70-6E3D606A0EA0}"/>
  <tableColumns count="1">
    <tableColumn id="1" xr3:uid="{185E403A-7EE0-45B5-930D-62FD3602609B}" name="Public Library Staffing &amp; Salaries Study" dataDxfId="44"/>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D3E9D1-B19E-4F66-9F9E-2E53A67EFFFE}" name="Table1" displayName="Table1" ref="A1:B10" totalsRowShown="0" headerRowDxfId="43" dataDxfId="42">
  <autoFilter ref="A1:B10" xr:uid="{5DD3E9D1-B19E-4F66-9F9E-2E53A67EFFFE}"/>
  <tableColumns count="2">
    <tableColumn id="1" xr3:uid="{43618B76-D6BD-4184-9A6F-B6DAEE591AD5}" name="Role" dataDxfId="41"/>
    <tableColumn id="2" xr3:uid="{1894EF77-7BC4-4F1E-BB66-A4972DF635ED}" name="Definition" dataDxfId="40"/>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B28101-8FE0-474D-B904-414ACBC288B5}" name="Table5" displayName="Table5" ref="A13:B19" totalsRowShown="0" headerRowDxfId="39" dataDxfId="38">
  <autoFilter ref="A13:B19" xr:uid="{64B28101-8FE0-474D-B904-414ACBC288B5}"/>
  <tableColumns count="2">
    <tableColumn id="1" xr3:uid="{06732EF4-B9B6-413B-84AD-C8B5E46281BB}" name="Question" dataDxfId="37"/>
    <tableColumn id="2" xr3:uid="{94480626-5D1B-4D6A-82B1-F27DCA66FFDA}" name="Definition" dataDxfId="3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8AE110C-29AA-485D-BFA7-81A794FCBF28}" name="Table710" displayName="Table710" ref="A1:G1048575" totalsRowShown="0" headerRowDxfId="35" dataDxfId="34">
  <autoFilter ref="A1:G1048575" xr:uid="{3BB7CACD-1F1D-43E3-BF7D-255EFEC06D71}"/>
  <tableColumns count="7">
    <tableColumn id="1" xr3:uid="{9EF87FC9-9640-4F01-8790-67D3ABD2A228}" name="Library" dataDxfId="33"/>
    <tableColumn id="2" xr3:uid="{74D25483-E3B7-4520-BE7A-396FA8F65725}" name="Role" dataDxfId="32"/>
    <tableColumn id="3" xr3:uid="{66F06AAD-0E4C-47F7-B266-189A2B3B6699}" name="Job title" dataDxfId="31"/>
    <tableColumn id="4" xr3:uid="{76E7515B-2AAC-4876-943C-EDF7837A9D41}" name="Hourly wage" dataDxfId="30"/>
    <tableColumn id="5" xr3:uid="{FF22A815-C656-4A17-A50F-D5A329968002}" name="Average hours per week" dataDxfId="29"/>
    <tableColumn id="6" xr3:uid="{CC7D4264-E933-4469-A3F5-26BF5E4B40E2}" name="Years in position" dataDxfId="28"/>
    <tableColumn id="7" xr3:uid="{B5D710EE-CF65-441A-B238-D8DA36010940}" name="Education level" dataDxfId="2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B7E8DAE-35FC-4F83-AF15-75613D4152E7}" name="Table811" displayName="Table811" ref="A1:B11" totalsRowCount="1" headerRowDxfId="26" dataDxfId="25">
  <autoFilter ref="A1:B10" xr:uid="{84490917-7840-47F7-8102-18DFA11956F4}"/>
  <tableColumns count="2">
    <tableColumn id="1" xr3:uid="{149AE62F-9F5D-49DF-B1E8-C65472C071AB}" name="Role" totalsRowLabel="Total Headcount" dataDxfId="7" totalsRowDxfId="6"/>
    <tableColumn id="2" xr3:uid="{EA639CDF-CB49-4F08-BB44-80ACDB82BCA3}" name="Headcount" totalsRowFunction="custom" dataDxfId="5" totalsRowDxfId="4">
      <calculatedColumnFormula>COUNTIF(Table710[[#All],[Role]],A2)</calculatedColumnFormula>
      <totalsRowFormula>SUM(Table811[Headcount])</totalsRow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B7CACD-1F1D-43E3-BF7D-255EFEC06D71}" name="Table7" displayName="Table7" ref="A1:G1048576" totalsRowShown="0" headerRowDxfId="24" dataDxfId="23">
  <autoFilter ref="A1:G1048576" xr:uid="{3BB7CACD-1F1D-43E3-BF7D-255EFEC06D71}"/>
  <tableColumns count="7">
    <tableColumn id="1" xr3:uid="{366CF31D-CCBE-434A-8A40-6DD193EA917C}" name="Library" dataDxfId="22"/>
    <tableColumn id="2" xr3:uid="{EBB1DB00-056E-42F0-BB7C-80C1BE413070}" name="Role" dataDxfId="21"/>
    <tableColumn id="3" xr3:uid="{053F147C-8275-4B0F-A112-E4C8D83FE262}" name="Job title" dataDxfId="20"/>
    <tableColumn id="4" xr3:uid="{B33711D2-A0C6-4CBE-A527-44C15A5BEEB2}" name="Hourly wage" dataDxfId="19"/>
    <tableColumn id="5" xr3:uid="{BA946147-FAF0-41D1-879F-80E10812CA24}" name="Average hours per week" dataDxfId="18"/>
    <tableColumn id="6" xr3:uid="{7E64EA93-B7C3-4B79-A83B-F0949DE73A91}" name="Years in position" dataDxfId="17"/>
    <tableColumn id="7" xr3:uid="{FEA758DE-438B-4064-AA32-664C5785ADE2}" name="Education level" dataDxfId="1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 dT="2025-08-18T20:19:08.64" personId="{D91627C1-B5C8-4CB1-86B5-E87D10C4CE07}" id="{BC0E3E06-AEB6-4FF4-AB92-8439F154EF22}">
    <tex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ext>
  </threadedComment>
  <threadedComment ref="C1" dT="2025-08-18T22:04:15.42" personId="{D91627C1-B5C8-4CB1-86B5-E87D10C4CE07}" id="{2791C6ED-B44F-4A7D-9B2B-0EFA1EDF4AC4}">
    <text>The job title used by your library for this position, as listed in internal records or job descriptions. Enter the title as it is commonly used at your library, even if it differs from standardized occupation categories.</text>
  </threadedComment>
  <threadedComment ref="D1" dT="2025-08-18T22:04:39.58" personId="{D91627C1-B5C8-4CB1-86B5-E87D10C4CE07}" id="{84BC29E1-9C39-46CC-8BC4-2EEC41719D1F}">
    <text>The amount paid for one hour of work. For salaried staff, calculate the hourly wage by dividing the annual salary by the total number of hours worked in a year. For example, if an employee earns $50,000 and works 40 hours per week for 52 weeks, their hourly wage is $50,000 ÷ 2,080 = $24.04</text>
  </threadedComment>
  <threadedComment ref="E1" dT="2025-08-18T22:04:54.62" personId="{D91627C1-B5C8-4CB1-86B5-E87D10C4CE07}" id="{9DA7403E-057A-48A2-8DDD-2D054802B51D}">
    <text>Enter the average number of hours worked each week by the employee.</text>
  </threadedComment>
  <threadedComment ref="F1" dT="2025-08-18T22:05:08.28" personId="{D91627C1-B5C8-4CB1-86B5-E87D10C4CE07}" id="{E94927FC-A3EB-4E2C-9B14-50322853C1D5}">
    <text>Enter the number of years the employee has been in the position.</text>
  </threadedComment>
  <threadedComment ref="G1" dT="2025-08-18T22:05:22.74" personId="{D91627C1-B5C8-4CB1-86B5-E87D10C4CE07}" id="{F88C7A19-6CE2-480D-BD3C-99490763553E}">
    <text>Select the employee's education level. Options: Some high school, no diploma; High school diploma or equivalent; Associate's degree; Bachelor's degree; Master's degree; MLS; Doctorate</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5-08-18T22:06:30.84" personId="{D91627C1-B5C8-4CB1-86B5-E87D10C4CE07}" id="{2FC270B2-690B-44F0-BC48-5BFC16A5C196}">
    <text>Number of individuals in the role (headcount, not FTE)</text>
  </threadedComment>
  <threadedComment ref="A2" dT="2025-08-18T20:47:49.21" personId="{D91627C1-B5C8-4CB1-86B5-E87D10C4CE07}" id="{6513B260-CD19-471C-9028-80CD41229176}">
    <text xml:space="preserve">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ext>
  </threadedComment>
  <threadedComment ref="A3" dT="2025-08-18T20:48:06.82" personId="{D91627C1-B5C8-4CB1-86B5-E87D10C4CE07}" id="{F3FDB8E5-C106-4EA4-A29F-867EDE4EF34C}">
    <text xml:space="preserve">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ext>
  </threadedComment>
  <threadedComment ref="A4" dT="2025-08-18T20:48:30.88" personId="{D91627C1-B5C8-4CB1-86B5-E87D10C4CE07}" id="{191E49E2-C7EC-460B-AB80-FE426C96FB41}">
    <text xml:space="preserve">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ext>
  </threadedComment>
  <threadedComment ref="A5" dT="2025-08-18T20:48:41.16" personId="{D91627C1-B5C8-4CB1-86B5-E87D10C4CE07}" id="{7F1AB41B-EAFE-4828-B626-CBCE5551BB8A}">
    <text xml:space="preserve">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ext>
  </threadedComment>
  <threadedComment ref="A6" dT="2025-08-18T20:48:51.60" personId="{D91627C1-B5C8-4CB1-86B5-E87D10C4CE07}" id="{981D605A-2A93-4F50-839D-9A07CF44843F}">
    <text xml:space="preserve">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ext>
  </threadedComment>
  <threadedComment ref="A7" dT="2025-08-18T20:50:10.55" personId="{D91627C1-B5C8-4CB1-86B5-E87D10C4CE07}" id="{9FD8C00D-7664-422C-BE33-4D4260043DE5}">
    <text xml:space="preserve">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ext>
  </threadedComment>
  <threadedComment ref="A8" dT="2025-08-18T20:50:21.60" personId="{D91627C1-B5C8-4CB1-86B5-E87D10C4CE07}" id="{D2A1A01A-429D-489B-A984-0FCDC4957AB0}">
    <text xml:space="preserve">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ext>
  </threadedComment>
  <threadedComment ref="A9" dT="2025-08-18T20:50:33.77" personId="{D91627C1-B5C8-4CB1-86B5-E87D10C4CE07}" id="{58C70636-4938-4B79-8C99-9A240AB4CAC4}">
    <text xml:space="preserve">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ext>
  </threadedComment>
  <threadedComment ref="A10" dT="2025-09-08T15:32:55.73" personId="{D91627C1-B5C8-4CB1-86B5-E87D10C4CE07}" id="{326B0964-6A45-43D8-B31C-47A5438362B0}">
    <text xml:space="preserve">Library Operations Support staff are individuals responsible for a variety of essential non-librarian functions that help maintain library facilities, services, and communications. This category includes staff involved in security and safety, building and facilities maintenance, clerical and administrative support, and communications, as well as other roles that directly support library operations and a safe, organized environment.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5-08-18T20:19:08.64" personId="{D91627C1-B5C8-4CB1-86B5-E87D10C4CE07}" id="{1C4B5C73-7C9D-437D-A792-F81F2146E992}">
    <tex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ext>
  </threadedComment>
  <threadedComment ref="C1" dT="2025-08-18T22:04:15.42" personId="{D91627C1-B5C8-4CB1-86B5-E87D10C4CE07}" id="{771EFE2E-3497-4AA9-9B6C-3A16C45D7E99}">
    <text>The job title used by your library for this position, as listed in internal records or job descriptions. Enter the title as it is commonly used at your library, even if it differs from standardized occupation categories.</text>
  </threadedComment>
  <threadedComment ref="D1" dT="2025-08-18T22:04:39.58" personId="{D91627C1-B5C8-4CB1-86B5-E87D10C4CE07}" id="{D98CE982-EF1B-48F9-B533-85EF04A40DD3}">
    <text>The amount paid for one hour of work. For salaried staff, calculate the hourly wage by dividing the annual salary by the total number of hours worked in a year. For example, if an employee earns $50,000 and works 40 hours per week for 52 weeks, their hourly wage is $50,000 ÷ 2,080 = $24.04</text>
  </threadedComment>
  <threadedComment ref="E1" dT="2025-08-18T22:04:54.62" personId="{D91627C1-B5C8-4CB1-86B5-E87D10C4CE07}" id="{5DF01376-2718-4FC8-A7CF-7EDACA163F1B}">
    <text>Enter the average number of hours worked each week by the employee.</text>
  </threadedComment>
  <threadedComment ref="F1" dT="2025-08-18T22:05:08.28" personId="{D91627C1-B5C8-4CB1-86B5-E87D10C4CE07}" id="{54D53DB7-FBCF-4A18-B60F-C02F65F80DE2}">
    <text>Enter the number of years the employee has been in the position.</text>
  </threadedComment>
  <threadedComment ref="G1" dT="2025-08-18T22:05:22.74" personId="{D91627C1-B5C8-4CB1-86B5-E87D10C4CE07}" id="{FD62EE23-AEBF-4A3B-8FB8-4C72E4937FE6}">
    <text>Select the employee's education level. Options: Some high school, no diploma; High school diploma or equivalent; Associate's degree; Bachelor's degree; Master's degree; MLS; Doctorate</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5-08-18T22:06:30.84" personId="{D91627C1-B5C8-4CB1-86B5-E87D10C4CE07}" id="{8560C9E9-969C-4C6B-B7DA-C3A1D57A5B1F}">
    <text>Number of individuals in the role (headcount, not FTE)</text>
  </threadedComment>
  <threadedComment ref="A2" dT="2025-08-18T20:47:49.21" personId="{D91627C1-B5C8-4CB1-86B5-E87D10C4CE07}" id="{BADE9A85-7DA3-48F4-A06E-77F4ED68DEC2}">
    <text xml:space="preserve">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ext>
  </threadedComment>
  <threadedComment ref="A3" dT="2025-08-18T20:48:06.82" personId="{D91627C1-B5C8-4CB1-86B5-E87D10C4CE07}" id="{73F3868F-8F1E-4B9F-B5DC-744925FCA6AC}">
    <text xml:space="preserve">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ext>
  </threadedComment>
  <threadedComment ref="A4" dT="2025-08-18T20:48:30.88" personId="{D91627C1-B5C8-4CB1-86B5-E87D10C4CE07}" id="{01821C2C-DC04-4662-AE9B-D9BEFDDE1009}">
    <text xml:space="preserve">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ext>
  </threadedComment>
  <threadedComment ref="A5" dT="2025-08-18T20:48:41.16" personId="{D91627C1-B5C8-4CB1-86B5-E87D10C4CE07}" id="{7B6BB45B-0E9E-4210-8C83-7B9C33680554}">
    <text xml:space="preserve">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ext>
  </threadedComment>
  <threadedComment ref="A6" dT="2025-08-18T20:48:51.60" personId="{D91627C1-B5C8-4CB1-86B5-E87D10C4CE07}" id="{222C9C76-2419-49A1-B15F-DBE349CADBAE}">
    <text xml:space="preserve">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ext>
  </threadedComment>
  <threadedComment ref="A7" dT="2025-08-18T20:50:10.55" personId="{D91627C1-B5C8-4CB1-86B5-E87D10C4CE07}" id="{E17BE7D0-0D9A-4F3F-AAC8-6A20A64F54BD}">
    <text xml:space="preserve">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ext>
  </threadedComment>
  <threadedComment ref="A8" dT="2025-08-18T20:50:21.60" personId="{D91627C1-B5C8-4CB1-86B5-E87D10C4CE07}" id="{94091279-2351-4E10-81BD-8DFEE239E544}">
    <text xml:space="preserve">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ext>
  </threadedComment>
  <threadedComment ref="A9" dT="2025-08-18T20:50:33.77" personId="{D91627C1-B5C8-4CB1-86B5-E87D10C4CE07}" id="{BEA315FF-F531-426E-B3C8-4C2F023A2EA9}">
    <text xml:space="preserve">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ext>
  </threadedComment>
  <threadedComment ref="A10" dT="2025-08-18T20:50:33.77" personId="{D91627C1-B5C8-4CB1-86B5-E87D10C4CE07}" id="{537FB9A4-F766-40E1-A105-89DB993F12F1}">
    <text>Library Operations Support staff are individuals responsible for a variety of essential non-librarian functions that help maintain library facilities, services, and communications. This category includes staff involved in security and safety, building and facilities maintenance, clerical and administrative support, and communications, as well as other roles that directly support library operations and a safe, organized environment.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A0C6-6D96-4FE6-9136-EEA0AA518A57}">
  <sheetPr>
    <tabColor theme="3" tint="0.89999084444715716"/>
  </sheetPr>
  <dimension ref="A1:A18"/>
  <sheetViews>
    <sheetView tabSelected="1" workbookViewId="0"/>
  </sheetViews>
  <sheetFormatPr defaultColWidth="4.7109375" defaultRowHeight="14.25" x14ac:dyDescent="0.2"/>
  <cols>
    <col min="1" max="1" width="128.42578125" style="4" customWidth="1"/>
    <col min="2" max="16384" width="4.7109375" style="3"/>
  </cols>
  <sheetData>
    <row r="1" spans="1:1" ht="30" customHeight="1" x14ac:dyDescent="0.25">
      <c r="A1" s="11" t="s">
        <v>25</v>
      </c>
    </row>
    <row r="2" spans="1:1" ht="57" x14ac:dyDescent="0.2">
      <c r="A2" s="4" t="s">
        <v>26</v>
      </c>
    </row>
    <row r="4" spans="1:1" ht="30" customHeight="1" x14ac:dyDescent="0.2">
      <c r="A4" s="4" t="s">
        <v>30</v>
      </c>
    </row>
    <row r="5" spans="1:1" ht="185.25" x14ac:dyDescent="0.2">
      <c r="A5" s="4" t="s">
        <v>33</v>
      </c>
    </row>
    <row r="7" spans="1:1" ht="30" customHeight="1" x14ac:dyDescent="0.25">
      <c r="A7" s="12" t="s">
        <v>31</v>
      </c>
    </row>
    <row r="8" spans="1:1" ht="85.5" x14ac:dyDescent="0.2">
      <c r="A8" s="5" t="s">
        <v>32</v>
      </c>
    </row>
    <row r="9" spans="1:1" x14ac:dyDescent="0.2">
      <c r="A9" s="5"/>
    </row>
    <row r="10" spans="1:1" ht="30" customHeight="1" x14ac:dyDescent="0.2">
      <c r="A10" s="3" t="s">
        <v>59</v>
      </c>
    </row>
    <row r="11" spans="1:1" ht="42.75" x14ac:dyDescent="0.2">
      <c r="A11" s="4" t="s">
        <v>28</v>
      </c>
    </row>
    <row r="12" spans="1:1" x14ac:dyDescent="0.2">
      <c r="A12" s="3"/>
    </row>
    <row r="14" spans="1:1" x14ac:dyDescent="0.2">
      <c r="A14" s="3"/>
    </row>
    <row r="15" spans="1:1" x14ac:dyDescent="0.2">
      <c r="A15" s="3"/>
    </row>
    <row r="16" spans="1:1" x14ac:dyDescent="0.2">
      <c r="A16" s="3"/>
    </row>
    <row r="17" spans="1:1" x14ac:dyDescent="0.2">
      <c r="A17" s="3"/>
    </row>
    <row r="18" spans="1:1" x14ac:dyDescent="0.2">
      <c r="A18" s="3"/>
    </row>
  </sheetData>
  <pageMargins left="0.7" right="0.7" top="0.75" bottom="0.75" header="0.3" footer="0.3"/>
  <pageSetup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E93-06D3-4E1E-B95C-56A2A3F99B17}">
  <sheetPr>
    <tabColor theme="3" tint="0.89999084444715716"/>
  </sheetPr>
  <dimension ref="A1:B19"/>
  <sheetViews>
    <sheetView workbookViewId="0"/>
  </sheetViews>
  <sheetFormatPr defaultRowHeight="15" x14ac:dyDescent="0.25"/>
  <cols>
    <col min="1" max="1" width="31.5703125" bestFit="1" customWidth="1"/>
    <col min="2" max="2" width="138.5703125" style="13" customWidth="1"/>
  </cols>
  <sheetData>
    <row r="1" spans="1:2" ht="30" customHeight="1" x14ac:dyDescent="0.25">
      <c r="A1" s="3" t="s">
        <v>0</v>
      </c>
      <c r="B1" s="4" t="s">
        <v>34</v>
      </c>
    </row>
    <row r="2" spans="1:2" ht="72" x14ac:dyDescent="0.25">
      <c r="A2" s="3" t="s">
        <v>22</v>
      </c>
      <c r="B2" s="4" t="s">
        <v>35</v>
      </c>
    </row>
    <row r="3" spans="1:2" ht="43.5" x14ac:dyDescent="0.25">
      <c r="A3" s="3" t="s">
        <v>15</v>
      </c>
      <c r="B3" s="4" t="s">
        <v>36</v>
      </c>
    </row>
    <row r="4" spans="1:2" ht="43.5" x14ac:dyDescent="0.25">
      <c r="A4" s="3" t="s">
        <v>16</v>
      </c>
      <c r="B4" s="4" t="s">
        <v>37</v>
      </c>
    </row>
    <row r="5" spans="1:2" ht="43.5" x14ac:dyDescent="0.25">
      <c r="A5" s="3" t="s">
        <v>17</v>
      </c>
      <c r="B5" s="4" t="s">
        <v>38</v>
      </c>
    </row>
    <row r="6" spans="1:2" ht="72" x14ac:dyDescent="0.25">
      <c r="A6" s="3" t="s">
        <v>18</v>
      </c>
      <c r="B6" s="4" t="s">
        <v>39</v>
      </c>
    </row>
    <row r="7" spans="1:2" ht="72" x14ac:dyDescent="0.25">
      <c r="A7" s="3" t="s">
        <v>19</v>
      </c>
      <c r="B7" s="4" t="s">
        <v>40</v>
      </c>
    </row>
    <row r="8" spans="1:2" ht="72" x14ac:dyDescent="0.25">
      <c r="A8" s="3" t="s">
        <v>20</v>
      </c>
      <c r="B8" s="4" t="s">
        <v>41</v>
      </c>
    </row>
    <row r="9" spans="1:2" ht="57.75" x14ac:dyDescent="0.25">
      <c r="A9" s="3" t="s">
        <v>21</v>
      </c>
      <c r="B9" s="4" t="s">
        <v>42</v>
      </c>
    </row>
    <row r="10" spans="1:2" ht="43.5" x14ac:dyDescent="0.25">
      <c r="A10" s="3" t="s">
        <v>78</v>
      </c>
      <c r="B10" s="4" t="s">
        <v>79</v>
      </c>
    </row>
    <row r="11" spans="1:2" x14ac:dyDescent="0.25">
      <c r="A11" s="3"/>
      <c r="B11" s="4"/>
    </row>
    <row r="13" spans="1:2" ht="30" customHeight="1" x14ac:dyDescent="0.25">
      <c r="A13" s="3" t="s">
        <v>43</v>
      </c>
      <c r="B13" s="4" t="s">
        <v>34</v>
      </c>
    </row>
    <row r="14" spans="1:2" ht="43.5" x14ac:dyDescent="0.25">
      <c r="A14" s="3" t="s">
        <v>0</v>
      </c>
      <c r="B14" s="4" t="s">
        <v>44</v>
      </c>
    </row>
    <row r="15" spans="1:2" ht="29.25" x14ac:dyDescent="0.25">
      <c r="A15" s="3" t="s">
        <v>45</v>
      </c>
      <c r="B15" s="4" t="s">
        <v>46</v>
      </c>
    </row>
    <row r="16" spans="1:2" ht="43.5" x14ac:dyDescent="0.25">
      <c r="A16" s="3" t="s">
        <v>47</v>
      </c>
      <c r="B16" s="4" t="s">
        <v>48</v>
      </c>
    </row>
    <row r="17" spans="1:2" x14ac:dyDescent="0.25">
      <c r="A17" s="3" t="s">
        <v>49</v>
      </c>
      <c r="B17" s="4" t="s">
        <v>50</v>
      </c>
    </row>
    <row r="18" spans="1:2" x14ac:dyDescent="0.25">
      <c r="A18" s="3" t="s">
        <v>52</v>
      </c>
      <c r="B18" s="4" t="s">
        <v>51</v>
      </c>
    </row>
    <row r="19" spans="1:2" ht="29.25" x14ac:dyDescent="0.25">
      <c r="A19" s="3" t="s">
        <v>7</v>
      </c>
      <c r="B19" s="4" t="s">
        <v>53</v>
      </c>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5B78-07CC-4CB7-9F45-3606782D38FA}">
  <sheetPr>
    <tabColor theme="3" tint="0.89999084444715716"/>
  </sheetPr>
  <dimension ref="A1:J7"/>
  <sheetViews>
    <sheetView workbookViewId="0"/>
  </sheetViews>
  <sheetFormatPr defaultRowHeight="20.100000000000001" customHeight="1" x14ac:dyDescent="0.25"/>
  <cols>
    <col min="1" max="1" width="41.85546875" style="18" bestFit="1" customWidth="1"/>
    <col min="2" max="2" width="26.5703125" style="18" bestFit="1" customWidth="1"/>
    <col min="3" max="3" width="33.7109375" style="18" customWidth="1"/>
    <col min="4" max="4" width="15.85546875" style="19" bestFit="1" customWidth="1"/>
    <col min="5" max="5" width="28.5703125" style="20" bestFit="1" customWidth="1"/>
    <col min="6" max="6" width="20.5703125" style="20" bestFit="1" customWidth="1"/>
    <col min="7" max="7" width="33.5703125" style="18" bestFit="1" customWidth="1"/>
    <col min="8" max="8" width="9.140625" style="8"/>
    <col min="11" max="16384" width="9.140625" style="8"/>
  </cols>
  <sheetData>
    <row r="1" spans="1:7" ht="30" customHeight="1" x14ac:dyDescent="0.25">
      <c r="A1" s="6" t="s">
        <v>6</v>
      </c>
      <c r="B1" s="6" t="s">
        <v>0</v>
      </c>
      <c r="C1" s="6" t="s">
        <v>1</v>
      </c>
      <c r="D1" s="6" t="s">
        <v>2</v>
      </c>
      <c r="E1" s="6" t="s">
        <v>3</v>
      </c>
      <c r="F1" s="6" t="s">
        <v>4</v>
      </c>
      <c r="G1" s="6" t="s">
        <v>5</v>
      </c>
    </row>
    <row r="2" spans="1:7" ht="20.100000000000001" customHeight="1" x14ac:dyDescent="0.25">
      <c r="A2" s="18" t="s">
        <v>24</v>
      </c>
      <c r="B2" s="18" t="s">
        <v>22</v>
      </c>
      <c r="C2" s="18" t="s">
        <v>23</v>
      </c>
      <c r="D2" s="19">
        <v>25</v>
      </c>
      <c r="E2" s="20">
        <v>40</v>
      </c>
      <c r="F2" s="20">
        <v>13</v>
      </c>
      <c r="G2" s="18" t="s">
        <v>11</v>
      </c>
    </row>
    <row r="3" spans="1:7" ht="20.100000000000001" customHeight="1" x14ac:dyDescent="0.25">
      <c r="A3" s="18" t="s">
        <v>24</v>
      </c>
      <c r="B3" s="18" t="s">
        <v>19</v>
      </c>
      <c r="C3" s="18" t="s">
        <v>27</v>
      </c>
      <c r="D3" s="19">
        <v>15</v>
      </c>
      <c r="E3" s="20">
        <v>20</v>
      </c>
      <c r="F3" s="20">
        <v>2</v>
      </c>
      <c r="G3" s="18" t="s">
        <v>9</v>
      </c>
    </row>
    <row r="4" spans="1:7" ht="20.100000000000001" customHeight="1" x14ac:dyDescent="0.25">
      <c r="A4" s="18" t="s">
        <v>24</v>
      </c>
      <c r="B4" s="18" t="s">
        <v>19</v>
      </c>
      <c r="C4" s="18" t="s">
        <v>27</v>
      </c>
      <c r="D4" s="19">
        <v>15.45</v>
      </c>
      <c r="E4" s="20">
        <v>20</v>
      </c>
      <c r="F4" s="20">
        <v>3</v>
      </c>
      <c r="G4" s="18" t="s">
        <v>10</v>
      </c>
    </row>
    <row r="5" spans="1:7" ht="20.100000000000001" customHeight="1" x14ac:dyDescent="0.25">
      <c r="A5" s="18" t="s">
        <v>24</v>
      </c>
      <c r="B5" s="18" t="s">
        <v>78</v>
      </c>
      <c r="C5" s="18" t="s">
        <v>80</v>
      </c>
      <c r="D5" s="19">
        <v>16</v>
      </c>
      <c r="E5" s="20">
        <v>20</v>
      </c>
      <c r="F5" s="20">
        <v>1</v>
      </c>
      <c r="G5" s="18" t="s">
        <v>10</v>
      </c>
    </row>
    <row r="6" spans="1:7" ht="20.100000000000001" customHeight="1" x14ac:dyDescent="0.25">
      <c r="A6" s="18" t="s">
        <v>54</v>
      </c>
      <c r="B6" s="18" t="s">
        <v>16</v>
      </c>
      <c r="C6" s="18" t="s">
        <v>55</v>
      </c>
      <c r="D6" s="19">
        <v>18.54</v>
      </c>
      <c r="E6" s="20">
        <v>35</v>
      </c>
      <c r="F6" s="20">
        <v>4</v>
      </c>
      <c r="G6" s="18" t="s">
        <v>11</v>
      </c>
    </row>
    <row r="7" spans="1:7" ht="20.100000000000001" customHeight="1" x14ac:dyDescent="0.25">
      <c r="A7" s="18" t="s">
        <v>56</v>
      </c>
      <c r="B7" s="18" t="s">
        <v>18</v>
      </c>
      <c r="C7" s="18" t="s">
        <v>57</v>
      </c>
      <c r="D7" s="19">
        <v>18</v>
      </c>
      <c r="E7" s="20">
        <v>20</v>
      </c>
      <c r="F7" s="20">
        <v>1</v>
      </c>
      <c r="G7" s="18" t="s">
        <v>13</v>
      </c>
    </row>
  </sheetData>
  <sheetProtection sheet="1" objects="1" scenarios="1"/>
  <dataValidations count="3">
    <dataValidation type="decimal" allowBlank="1" showInputMessage="1" showErrorMessage="1" sqref="D2:D1048576" xr:uid="{904CF83A-2565-436A-9195-375C735AE1B1}">
      <formula1>0</formula1>
      <formula2>200</formula2>
    </dataValidation>
    <dataValidation type="whole" allowBlank="1" showInputMessage="1" showErrorMessage="1" sqref="F2:F1048576" xr:uid="{F875F511-FE40-4CC3-B513-1729A0429A8F}">
      <formula1>0</formula1>
      <formula2>80</formula2>
    </dataValidation>
    <dataValidation type="decimal" allowBlank="1" showInputMessage="1" showErrorMessage="1" sqref="E2:E1048576" xr:uid="{CD801B86-5C23-4680-ABEB-85F1D1E2C384}">
      <formula1>0</formula1>
      <formula2>80</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AEB15D3F-9E56-456F-8D60-F1035A74E945}">
          <x14:formula1>
            <xm:f>Lists!$A$2:$A$8</xm:f>
          </x14:formula1>
          <xm:sqref>G2:G1048576</xm:sqref>
        </x14:dataValidation>
        <x14:dataValidation type="list" allowBlank="1" showInputMessage="1" showErrorMessage="1" xr:uid="{C6B46C4F-67FC-4E0A-BDC1-122369754860}">
          <x14:formula1>
            <xm:f>Lists!$B$2:$B$10</xm:f>
          </x14:formula1>
          <xm:sqref>B2:B1048576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908E-FEC3-4C24-84D5-4888B403F29B}">
  <sheetPr>
    <tabColor theme="3" tint="0.89999084444715716"/>
  </sheetPr>
  <dimension ref="A1:B11"/>
  <sheetViews>
    <sheetView workbookViewId="0"/>
  </sheetViews>
  <sheetFormatPr defaultRowHeight="15" x14ac:dyDescent="0.25"/>
  <cols>
    <col min="1" max="1" width="26.5703125" style="8" bestFit="1" customWidth="1"/>
    <col min="2" max="2" width="14.28515625" style="8" bestFit="1" customWidth="1"/>
  </cols>
  <sheetData>
    <row r="1" spans="1:2" ht="30" customHeight="1" x14ac:dyDescent="0.25">
      <c r="A1" s="8" t="s">
        <v>0</v>
      </c>
      <c r="B1" s="8" t="s">
        <v>29</v>
      </c>
    </row>
    <row r="2" spans="1:2" ht="20.100000000000001" customHeight="1" x14ac:dyDescent="0.25">
      <c r="A2" s="18" t="s">
        <v>22</v>
      </c>
      <c r="B2" s="20">
        <f>COUNTIF(Table710[[#All],[Role]],A2)</f>
        <v>1</v>
      </c>
    </row>
    <row r="3" spans="1:2" ht="20.100000000000001" customHeight="1" x14ac:dyDescent="0.25">
      <c r="A3" s="18" t="s">
        <v>15</v>
      </c>
      <c r="B3" s="20">
        <f>COUNTIF(Table710[[#All],[Role]],A3)</f>
        <v>0</v>
      </c>
    </row>
    <row r="4" spans="1:2" ht="20.100000000000001" customHeight="1" x14ac:dyDescent="0.25">
      <c r="A4" s="18" t="s">
        <v>16</v>
      </c>
      <c r="B4" s="20">
        <f>COUNTIF(Table710[[#All],[Role]],A4)</f>
        <v>1</v>
      </c>
    </row>
    <row r="5" spans="1:2" ht="20.100000000000001" customHeight="1" x14ac:dyDescent="0.25">
      <c r="A5" s="18" t="s">
        <v>17</v>
      </c>
      <c r="B5" s="20">
        <f>COUNTIF(Table710[[#All],[Role]],A5)</f>
        <v>0</v>
      </c>
    </row>
    <row r="6" spans="1:2" ht="20.100000000000001" customHeight="1" x14ac:dyDescent="0.25">
      <c r="A6" s="18" t="s">
        <v>18</v>
      </c>
      <c r="B6" s="20">
        <f>COUNTIF(Table710[[#All],[Role]],A6)</f>
        <v>1</v>
      </c>
    </row>
    <row r="7" spans="1:2" ht="20.100000000000001" customHeight="1" x14ac:dyDescent="0.25">
      <c r="A7" s="18" t="s">
        <v>19</v>
      </c>
      <c r="B7" s="20">
        <f>COUNTIF(Table710[[#All],[Role]],A7)</f>
        <v>2</v>
      </c>
    </row>
    <row r="8" spans="1:2" ht="20.100000000000001" customHeight="1" x14ac:dyDescent="0.25">
      <c r="A8" s="18" t="s">
        <v>20</v>
      </c>
      <c r="B8" s="20">
        <f>COUNTIF(Table710[[#All],[Role]],A8)</f>
        <v>0</v>
      </c>
    </row>
    <row r="9" spans="1:2" ht="20.100000000000001" customHeight="1" x14ac:dyDescent="0.25">
      <c r="A9" s="18" t="s">
        <v>21</v>
      </c>
      <c r="B9" s="20">
        <f>COUNTIF(Table710[[#All],[Role]],A9)</f>
        <v>0</v>
      </c>
    </row>
    <row r="10" spans="1:2" ht="20.100000000000001" customHeight="1" x14ac:dyDescent="0.25">
      <c r="A10" s="18" t="s">
        <v>78</v>
      </c>
      <c r="B10" s="22">
        <f>COUNTIF(Table710[[#All],[Role]],A10)</f>
        <v>1</v>
      </c>
    </row>
    <row r="11" spans="1:2" x14ac:dyDescent="0.25">
      <c r="A11" s="18" t="s">
        <v>58</v>
      </c>
      <c r="B11" s="20">
        <f>SUM(Table811[Headcount])</f>
        <v>6</v>
      </c>
    </row>
  </sheetData>
  <sheetProtection sheet="1" objects="1" scenarios="1"/>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47B1-9744-41E7-AA43-4824091C3D96}">
  <sheetPr>
    <tabColor theme="9" tint="0.79998168889431442"/>
  </sheetPr>
  <dimension ref="A1:J3"/>
  <sheetViews>
    <sheetView workbookViewId="0">
      <selection activeCell="B2" sqref="B2"/>
    </sheetView>
  </sheetViews>
  <sheetFormatPr defaultRowHeight="20.100000000000001" customHeight="1" x14ac:dyDescent="0.25"/>
  <cols>
    <col min="1" max="1" width="31.140625" style="7" bestFit="1" customWidth="1"/>
    <col min="2" max="2" width="27.28515625" style="7" bestFit="1" customWidth="1"/>
    <col min="3" max="3" width="33.7109375" style="7" customWidth="1"/>
    <col min="4" max="4" width="15.85546875" style="9" bestFit="1" customWidth="1"/>
    <col min="5" max="5" width="28.5703125" style="10" bestFit="1" customWidth="1"/>
    <col min="6" max="6" width="20.5703125" style="10" bestFit="1" customWidth="1"/>
    <col min="7" max="7" width="33.5703125" style="7" bestFit="1" customWidth="1"/>
    <col min="8" max="8" width="9.140625" style="8"/>
    <col min="11" max="16384" width="9.140625" style="8"/>
  </cols>
  <sheetData>
    <row r="1" spans="1:7" ht="30" customHeight="1" x14ac:dyDescent="0.25">
      <c r="A1" s="6" t="s">
        <v>6</v>
      </c>
      <c r="B1" s="6" t="s">
        <v>0</v>
      </c>
      <c r="C1" s="6" t="s">
        <v>1</v>
      </c>
      <c r="D1" s="6" t="s">
        <v>2</v>
      </c>
      <c r="E1" s="6" t="s">
        <v>3</v>
      </c>
      <c r="F1" s="6" t="s">
        <v>4</v>
      </c>
      <c r="G1" s="6" t="s">
        <v>5</v>
      </c>
    </row>
    <row r="2" spans="1:7" ht="20.100000000000001" customHeight="1" x14ac:dyDescent="0.25">
      <c r="A2" s="14"/>
      <c r="B2" s="14"/>
      <c r="C2" s="14"/>
      <c r="D2" s="15"/>
      <c r="E2" s="16"/>
      <c r="F2" s="16"/>
      <c r="G2" s="14"/>
    </row>
    <row r="3" spans="1:7" ht="20.100000000000001" customHeight="1" x14ac:dyDescent="0.25">
      <c r="A3" s="14"/>
      <c r="B3" s="14"/>
      <c r="C3" s="14"/>
      <c r="D3" s="15"/>
      <c r="E3" s="16"/>
      <c r="F3" s="16"/>
      <c r="G3" s="14"/>
    </row>
  </sheetData>
  <dataValidations count="3">
    <dataValidation type="decimal" allowBlank="1" showInputMessage="1" showErrorMessage="1" sqref="E2:E1048576" xr:uid="{ECC8703C-0D73-47F3-8162-188EFAB2EB15}">
      <formula1>0</formula1>
      <formula2>80</formula2>
    </dataValidation>
    <dataValidation type="whole" allowBlank="1" showInputMessage="1" showErrorMessage="1" sqref="F2:F1048576" xr:uid="{3213EB75-E568-4436-8BEB-5D6FC82DEE54}">
      <formula1>0</formula1>
      <formula2>80</formula2>
    </dataValidation>
    <dataValidation type="decimal" allowBlank="1" showInputMessage="1" showErrorMessage="1" sqref="D2:D1048576" xr:uid="{F961A199-0220-4116-84DB-04A60D82D0F4}">
      <formula1>0</formula1>
      <formula2>200</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96C92ACD-D90C-4F8E-8509-E507D2543E36}">
          <x14:formula1>
            <xm:f>Lists!$B$2:$B$10</xm:f>
          </x14:formula1>
          <xm:sqref>B2:B1048576</xm:sqref>
        </x14:dataValidation>
        <x14:dataValidation type="list" allowBlank="1" showInputMessage="1" showErrorMessage="1" xr:uid="{AE8EBB5F-7756-4EF0-9433-3669A0F63992}">
          <x14:formula1>
            <xm:f>Lists!$A$2:$A$8</xm:f>
          </x14:formula1>
          <xm:sqref>G2:G1048576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B037-10BF-4C43-AAD3-F47295F47BCE}">
  <sheetPr>
    <tabColor theme="9" tint="0.79998168889431442"/>
  </sheetPr>
  <dimension ref="A1:B11"/>
  <sheetViews>
    <sheetView workbookViewId="0"/>
  </sheetViews>
  <sheetFormatPr defaultRowHeight="15" x14ac:dyDescent="0.25"/>
  <cols>
    <col min="1" max="1" width="26.5703125" style="7" bestFit="1" customWidth="1"/>
    <col min="2" max="2" width="14.28515625" style="7" bestFit="1" customWidth="1"/>
    <col min="3" max="16384" width="9.140625" style="23"/>
  </cols>
  <sheetData>
    <row r="1" spans="1:2" ht="30" customHeight="1" x14ac:dyDescent="0.25">
      <c r="A1" s="8" t="s">
        <v>0</v>
      </c>
      <c r="B1" s="8" t="s">
        <v>29</v>
      </c>
    </row>
    <row r="2" spans="1:2" ht="20.100000000000001" customHeight="1" x14ac:dyDescent="0.25">
      <c r="A2" s="8" t="s">
        <v>22</v>
      </c>
      <c r="B2" s="17">
        <f>COUNTIF(Table7[[#All],[Role]],A2)</f>
        <v>0</v>
      </c>
    </row>
    <row r="3" spans="1:2" ht="20.100000000000001" customHeight="1" x14ac:dyDescent="0.25">
      <c r="A3" s="8" t="s">
        <v>15</v>
      </c>
      <c r="B3" s="10">
        <f>COUNTIF(Table7[[#All],[Role]],A3)</f>
        <v>0</v>
      </c>
    </row>
    <row r="4" spans="1:2" ht="20.100000000000001" customHeight="1" x14ac:dyDescent="0.25">
      <c r="A4" s="8" t="s">
        <v>16</v>
      </c>
      <c r="B4" s="17">
        <f>COUNTIF(Table7[[#All],[Role]],A4)</f>
        <v>0</v>
      </c>
    </row>
    <row r="5" spans="1:2" ht="20.100000000000001" customHeight="1" x14ac:dyDescent="0.25">
      <c r="A5" s="8" t="s">
        <v>17</v>
      </c>
      <c r="B5" s="17">
        <f>COUNTIF(Table7[[#All],[Role]],A5)</f>
        <v>0</v>
      </c>
    </row>
    <row r="6" spans="1:2" ht="20.100000000000001" customHeight="1" x14ac:dyDescent="0.25">
      <c r="A6" s="8" t="s">
        <v>18</v>
      </c>
      <c r="B6" s="17">
        <f>COUNTIF(Table7[[#All],[Role]],A6)</f>
        <v>0</v>
      </c>
    </row>
    <row r="7" spans="1:2" ht="20.100000000000001" customHeight="1" x14ac:dyDescent="0.25">
      <c r="A7" s="8" t="s">
        <v>19</v>
      </c>
      <c r="B7" s="17">
        <f>COUNTIF(Table7[[#All],[Role]],A7)</f>
        <v>0</v>
      </c>
    </row>
    <row r="8" spans="1:2" ht="20.100000000000001" customHeight="1" x14ac:dyDescent="0.25">
      <c r="A8" s="8" t="s">
        <v>20</v>
      </c>
      <c r="B8" s="17">
        <f>COUNTIF(Table7[[#All],[Role]],A8)</f>
        <v>0</v>
      </c>
    </row>
    <row r="9" spans="1:2" ht="20.100000000000001" customHeight="1" x14ac:dyDescent="0.25">
      <c r="A9" s="8" t="s">
        <v>21</v>
      </c>
      <c r="B9" s="17">
        <f>COUNTIF(Table7[[#All],[Role]],A9)</f>
        <v>0</v>
      </c>
    </row>
    <row r="10" spans="1:2" ht="20.100000000000001" customHeight="1" x14ac:dyDescent="0.25">
      <c r="A10" s="8" t="s">
        <v>78</v>
      </c>
      <c r="B10" s="17">
        <f>COUNTIF(Table7[[#All],[Role]],A10)</f>
        <v>0</v>
      </c>
    </row>
    <row r="11" spans="1:2" x14ac:dyDescent="0.25">
      <c r="A11" s="8" t="s">
        <v>58</v>
      </c>
      <c r="B11" s="17">
        <f>SUM(Table8[Headcount])</f>
        <v>0</v>
      </c>
    </row>
  </sheetData>
  <sheetProtection sheet="1" objects="1" scenarios="1"/>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D767-AD2E-4D53-91BA-F872A5C727EA}">
  <sheetPr>
    <tabColor theme="9" tint="0.79998168889431442"/>
  </sheetPr>
  <dimension ref="A1:I16"/>
  <sheetViews>
    <sheetView workbookViewId="0">
      <selection sqref="A1:D1"/>
    </sheetView>
  </sheetViews>
  <sheetFormatPr defaultRowHeight="15" x14ac:dyDescent="0.25"/>
  <cols>
    <col min="1" max="1" width="36.85546875" bestFit="1" customWidth="1"/>
    <col min="2" max="2" width="44.5703125" bestFit="1" customWidth="1"/>
    <col min="3" max="3" width="42.5703125" bestFit="1" customWidth="1"/>
    <col min="4" max="6" width="45" customWidth="1"/>
  </cols>
  <sheetData>
    <row r="1" spans="1:9" ht="71.25" customHeight="1" x14ac:dyDescent="0.25">
      <c r="A1" s="21" t="s">
        <v>60</v>
      </c>
      <c r="B1" s="21"/>
      <c r="C1" s="21"/>
      <c r="D1" s="21"/>
      <c r="E1" s="4"/>
      <c r="F1" s="4"/>
      <c r="G1" s="4"/>
      <c r="H1" s="4"/>
      <c r="I1" s="4"/>
    </row>
    <row r="3" spans="1:9" ht="20.100000000000001" customHeight="1" x14ac:dyDescent="0.25">
      <c r="A3" s="3" t="s">
        <v>61</v>
      </c>
      <c r="B3" s="3" t="s">
        <v>62</v>
      </c>
      <c r="C3" s="3" t="s">
        <v>63</v>
      </c>
      <c r="D3" s="3" t="s">
        <v>64</v>
      </c>
    </row>
    <row r="4" spans="1:9" ht="20.100000000000001" customHeight="1" x14ac:dyDescent="0.25">
      <c r="A4" s="3" t="s">
        <v>70</v>
      </c>
      <c r="B4" s="3"/>
      <c r="C4" s="3"/>
      <c r="D4" s="3"/>
    </row>
    <row r="5" spans="1:9" ht="20.100000000000001" customHeight="1" x14ac:dyDescent="0.25">
      <c r="A5" s="3" t="s">
        <v>71</v>
      </c>
      <c r="B5" s="3"/>
      <c r="C5" s="3"/>
      <c r="D5" s="3"/>
    </row>
    <row r="6" spans="1:9" ht="20.100000000000001" customHeight="1" x14ac:dyDescent="0.25">
      <c r="A6" s="3" t="s">
        <v>72</v>
      </c>
      <c r="B6" s="3"/>
      <c r="C6" s="3"/>
      <c r="D6" s="3"/>
    </row>
    <row r="7" spans="1:9" ht="20.100000000000001" customHeight="1" x14ac:dyDescent="0.25">
      <c r="A7" s="3" t="s">
        <v>65</v>
      </c>
      <c r="B7" s="3"/>
      <c r="C7" s="3"/>
      <c r="D7" s="3"/>
    </row>
    <row r="8" spans="1:9" ht="20.100000000000001" customHeight="1" x14ac:dyDescent="0.25">
      <c r="A8" s="3" t="s">
        <v>66</v>
      </c>
      <c r="B8" s="3"/>
      <c r="C8" s="3"/>
      <c r="D8" s="3"/>
    </row>
    <row r="9" spans="1:9" ht="20.100000000000001" customHeight="1" x14ac:dyDescent="0.25">
      <c r="A9" s="3" t="s">
        <v>73</v>
      </c>
      <c r="B9" s="3"/>
      <c r="C9" s="3"/>
      <c r="D9" s="3"/>
    </row>
    <row r="10" spans="1:9" ht="20.100000000000001" customHeight="1" x14ac:dyDescent="0.25">
      <c r="A10" s="3" t="s">
        <v>67</v>
      </c>
      <c r="B10" s="3"/>
      <c r="C10" s="3"/>
      <c r="D10" s="3"/>
    </row>
    <row r="11" spans="1:9" ht="20.100000000000001" customHeight="1" x14ac:dyDescent="0.25">
      <c r="A11" s="3" t="s">
        <v>68</v>
      </c>
      <c r="B11" s="3"/>
      <c r="C11" s="3"/>
      <c r="D11" s="3"/>
    </row>
    <row r="12" spans="1:9" ht="20.100000000000001" customHeight="1" x14ac:dyDescent="0.25">
      <c r="A12" s="3" t="s">
        <v>69</v>
      </c>
      <c r="B12" s="3"/>
      <c r="C12" s="3"/>
      <c r="D12" s="3"/>
    </row>
    <row r="13" spans="1:9" ht="20.100000000000001" customHeight="1" x14ac:dyDescent="0.25">
      <c r="A13" s="3" t="s">
        <v>74</v>
      </c>
      <c r="B13" s="3"/>
      <c r="C13" s="3"/>
      <c r="D13" s="3"/>
    </row>
    <row r="14" spans="1:9" ht="20.100000000000001" customHeight="1" x14ac:dyDescent="0.25">
      <c r="A14" s="3" t="s">
        <v>75</v>
      </c>
      <c r="B14" s="3"/>
      <c r="C14" s="3"/>
      <c r="D14" s="3"/>
    </row>
    <row r="15" spans="1:9" ht="20.100000000000001" customHeight="1" x14ac:dyDescent="0.25">
      <c r="A15" s="3" t="s">
        <v>76</v>
      </c>
      <c r="B15" s="3"/>
      <c r="C15" s="3"/>
      <c r="D15" s="3"/>
    </row>
    <row r="16" spans="1:9" ht="20.100000000000001" customHeight="1" x14ac:dyDescent="0.25">
      <c r="A16" s="3" t="s">
        <v>77</v>
      </c>
      <c r="B16" s="3"/>
      <c r="C16" s="3"/>
      <c r="D16" s="3"/>
    </row>
  </sheetData>
  <mergeCells count="1">
    <mergeCell ref="A1:D1"/>
  </mergeCells>
  <dataValidations count="2">
    <dataValidation type="list" allowBlank="1" showInputMessage="1" showErrorMessage="1" sqref="B4:B16" xr:uid="{934AAA2E-3A12-4BB9-9377-6A8D7EB72A8C}">
      <formula1>"Yes,No"</formula1>
    </dataValidation>
    <dataValidation type="decimal" allowBlank="1" showInputMessage="1" showErrorMessage="1" sqref="C4:C16" xr:uid="{99250E55-9B79-4B45-9CDA-98D9E4C50D3D}">
      <formula1>0</formula1>
      <formula2>100</formula2>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0746-1348-4E2F-8961-F327F4F47361}">
  <dimension ref="A1:B10"/>
  <sheetViews>
    <sheetView workbookViewId="0">
      <selection activeCell="B8" sqref="B8"/>
    </sheetView>
  </sheetViews>
  <sheetFormatPr defaultRowHeight="15" x14ac:dyDescent="0.25"/>
  <cols>
    <col min="1" max="1" width="29.140625" bestFit="1" customWidth="1"/>
    <col min="2" max="2" width="25" bestFit="1" customWidth="1"/>
  </cols>
  <sheetData>
    <row r="1" spans="1:2" x14ac:dyDescent="0.25">
      <c r="A1" s="1" t="s">
        <v>7</v>
      </c>
      <c r="B1" s="1" t="s">
        <v>0</v>
      </c>
    </row>
    <row r="2" spans="1:2" x14ac:dyDescent="0.25">
      <c r="A2" s="2" t="s">
        <v>8</v>
      </c>
      <c r="B2" t="s">
        <v>22</v>
      </c>
    </row>
    <row r="3" spans="1:2" x14ac:dyDescent="0.25">
      <c r="A3" s="2" t="s">
        <v>9</v>
      </c>
      <c r="B3" t="s">
        <v>15</v>
      </c>
    </row>
    <row r="4" spans="1:2" x14ac:dyDescent="0.25">
      <c r="A4" s="2" t="s">
        <v>10</v>
      </c>
      <c r="B4" t="s">
        <v>16</v>
      </c>
    </row>
    <row r="5" spans="1:2" x14ac:dyDescent="0.25">
      <c r="A5" s="2" t="s">
        <v>11</v>
      </c>
      <c r="B5" t="s">
        <v>17</v>
      </c>
    </row>
    <row r="6" spans="1:2" x14ac:dyDescent="0.25">
      <c r="A6" s="2" t="s">
        <v>12</v>
      </c>
      <c r="B6" t="s">
        <v>18</v>
      </c>
    </row>
    <row r="7" spans="1:2" x14ac:dyDescent="0.25">
      <c r="A7" s="2" t="s">
        <v>13</v>
      </c>
      <c r="B7" t="s">
        <v>19</v>
      </c>
    </row>
    <row r="8" spans="1:2" x14ac:dyDescent="0.25">
      <c r="A8" s="2" t="s">
        <v>14</v>
      </c>
      <c r="B8" t="s">
        <v>20</v>
      </c>
    </row>
    <row r="9" spans="1:2" x14ac:dyDescent="0.25">
      <c r="B9" t="s">
        <v>21</v>
      </c>
    </row>
    <row r="10" spans="1:2" x14ac:dyDescent="0.25">
      <c r="B10" t="s">
        <v>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48C5634FC9045B2A3118C099F573F" ma:contentTypeVersion="23" ma:contentTypeDescription="Create a new document." ma:contentTypeScope="" ma:versionID="fb48aa089cd4f6521b0c590edbaffb69">
  <xsd:schema xmlns:xsd="http://www.w3.org/2001/XMLSchema" xmlns:xs="http://www.w3.org/2001/XMLSchema" xmlns:p="http://schemas.microsoft.com/office/2006/metadata/properties" xmlns:ns1="http://schemas.microsoft.com/sharepoint/v3" xmlns:ns2="23f28c3d-141c-43d8-857a-4e96621f6d74" xmlns:ns3="0f8cdd1a-10f3-4b84-a15a-df23bca3e291" targetNamespace="http://schemas.microsoft.com/office/2006/metadata/properties" ma:root="true" ma:fieldsID="d4eef0b573018d3e81c3a064aa866d88" ns1:_="" ns2:_="" ns3:_="">
    <xsd:import namespace="http://schemas.microsoft.com/sharepoint/v3"/>
    <xsd:import namespace="23f28c3d-141c-43d8-857a-4e96621f6d74"/>
    <xsd:import namespace="0f8cdd1a-10f3-4b84-a15a-df23bca3e2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ategory"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DateRetrieved" minOccurs="0"/>
                <xsd:element ref="ns2:TableID"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f28c3d-141c-43d8-857a-4e96621f6d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2" nillable="true" ma:displayName="Category" ma:internalName="Category">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DateRetrieved" ma:index="23" nillable="true" ma:displayName="Date Retrieved" ma:description="The date the data was retrieved from https://data.census.gov/" ma:format="DateOnly" ma:internalName="DateRetrieved">
      <xsd:simpleType>
        <xsd:restriction base="dms:DateTime"/>
      </xsd:simpleType>
    </xsd:element>
    <xsd:element name="TableID" ma:index="24" nillable="true" ma:displayName="Table ID" ma:description="Census Table ID number " ma:format="Dropdown" ma:internalName="TableID">
      <xsd:simpleType>
        <xsd:restriction base="dms:Text">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8cdd1a-10f3-4b84-a15a-df23bca3e2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8e9b9e39-6c2d-4e0b-81f5-ea9596079c79}" ma:internalName="TaxCatchAll" ma:showField="CatchAllData" ma:web="0f8cdd1a-10f3-4b84-a15a-df23bca3e2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bleID xmlns="23f28c3d-141c-43d8-857a-4e96621f6d74" xsi:nil="true"/>
    <TaxCatchAll xmlns="0f8cdd1a-10f3-4b84-a15a-df23bca3e291" xsi:nil="true"/>
    <_ip_UnifiedCompliancePolicyProperties xmlns="http://schemas.microsoft.com/sharepoint/v3" xsi:nil="true"/>
    <Category xmlns="23f28c3d-141c-43d8-857a-4e96621f6d74" xsi:nil="true"/>
    <DateRetrieved xmlns="23f28c3d-141c-43d8-857a-4e96621f6d74" xsi:nil="true"/>
    <lcf76f155ced4ddcb4097134ff3c332f xmlns="23f28c3d-141c-43d8-857a-4e96621f6d7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5EB22B-E1BC-42E0-8462-9EA4DA7C2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f28c3d-141c-43d8-857a-4e96621f6d74"/>
    <ds:schemaRef ds:uri="0f8cdd1a-10f3-4b84-a15a-df23bca3e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198D4-0876-4762-924D-400253ED75B3}">
  <ds:schemaRefs>
    <ds:schemaRef ds:uri="http://schemas.microsoft.com/office/2006/metadata/properties"/>
    <ds:schemaRef ds:uri="http://schemas.microsoft.com/office/infopath/2007/PartnerControls"/>
    <ds:schemaRef ds:uri="http://schemas.microsoft.com/sharepoint/v3"/>
    <ds:schemaRef ds:uri="23f28c3d-141c-43d8-857a-4e96621f6d74"/>
    <ds:schemaRef ds:uri="0f8cdd1a-10f3-4b84-a15a-df23bca3e291"/>
  </ds:schemaRefs>
</ds:datastoreItem>
</file>

<file path=customXml/itemProps3.xml><?xml version="1.0" encoding="utf-8"?>
<ds:datastoreItem xmlns:ds="http://schemas.openxmlformats.org/officeDocument/2006/customXml" ds:itemID="{5D99FB66-0519-475D-A8BC-7B2E10BE29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Definitions</vt:lpstr>
      <vt:lpstr>Positions EXAMPLE</vt:lpstr>
      <vt:lpstr>Headcount EXAMPLE</vt:lpstr>
      <vt:lpstr>Positions</vt:lpstr>
      <vt:lpstr>Headcount</vt:lpstr>
      <vt:lpstr>Benefits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 Rebekah</dc:creator>
  <cp:lastModifiedBy>Kamp, Rebekah</cp:lastModifiedBy>
  <dcterms:created xsi:type="dcterms:W3CDTF">2025-08-18T19:57:28Z</dcterms:created>
  <dcterms:modified xsi:type="dcterms:W3CDTF">2025-09-08T16:33:29Z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0x01010048148C5634FC9045B2A3118C099F573F</vt:lpwstr>
  </property>
  <property fmtid="{D5CDD505-2E9C-101B-9397-08002B2CF9AE}" pid="3" name="MediaServiceImageTags">
    <vt:lpwstr/>
  </property>
</Properties>
</file>